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33" i="1" l="1"/>
  <c r="AB33" i="1" s="1"/>
  <c r="AB22" i="1"/>
  <c r="Z34" i="1"/>
  <c r="AB23" i="1"/>
  <c r="Z27" i="1"/>
  <c r="AB27" i="1" s="1"/>
  <c r="Z24" i="1"/>
  <c r="AB24" i="1" s="1"/>
  <c r="AB28" i="1" l="1"/>
  <c r="AB34" i="1"/>
  <c r="Y32" i="1"/>
  <c r="Z32" i="1" s="1"/>
  <c r="Y30" i="1"/>
  <c r="Z30" i="1" s="1"/>
  <c r="Y26" i="1"/>
  <c r="Z26" i="1" s="1"/>
  <c r="Y25" i="1"/>
  <c r="Z25" i="1" s="1"/>
  <c r="AB25" i="1" s="1"/>
  <c r="I14" i="1"/>
  <c r="AB30" i="1" l="1"/>
  <c r="AB26" i="1"/>
  <c r="AB29" i="1"/>
  <c r="AB32" i="1"/>
  <c r="K14" i="1" l="1"/>
  <c r="AB36" i="1"/>
</calcChain>
</file>

<file path=xl/sharedStrings.xml><?xml version="1.0" encoding="utf-8"?>
<sst xmlns="http://schemas.openxmlformats.org/spreadsheetml/2006/main" count="84" uniqueCount="65">
  <si>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</si>
  <si>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</si>
  <si>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</si>
  <si>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</si>
  <si>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</si>
  <si>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</si>
  <si>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</si>
  <si>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</si>
  <si>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</si>
  <si>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</si>
  <si>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</si>
  <si>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</si>
  <si>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</si>
  <si>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</si>
  <si>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</si>
  <si>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</si>
  <si>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</si>
  <si>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</si>
  <si>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</si>
  <si>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</si>
  <si>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</si>
  <si>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</si>
  <si>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</si>
  <si>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</si>
  <si>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</si>
  <si>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</si>
  <si>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</si>
  <si>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</si>
  <si>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</si>
  <si>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</si>
  <si>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</si>
  <si>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</si>
  <si>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</si>
  <si>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</si>
  <si>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</si>
  <si>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</si>
  <si>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</si>
  <si>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</si>
  <si>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</si>
  <si>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</si>
  <si>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Курица</t>
  </si>
  <si>
    <t>Макароны</t>
  </si>
  <si>
    <t>морковь</t>
  </si>
  <si>
    <t>мука</t>
  </si>
  <si>
    <t>Сахар</t>
  </si>
  <si>
    <t>томат.паста</t>
  </si>
  <si>
    <t>Повар</t>
  </si>
  <si>
    <t>Фролова В.В.</t>
  </si>
  <si>
    <t>Кладовщик</t>
  </si>
  <si>
    <t>Макароны отвар ТК№ 413,415</t>
  </si>
  <si>
    <t>Соус ТК№759</t>
  </si>
  <si>
    <t>Молоко пастериз</t>
  </si>
  <si>
    <t>л</t>
  </si>
  <si>
    <t>масло сливочное</t>
  </si>
  <si>
    <t>масло растительное</t>
  </si>
  <si>
    <t>какао ТК№959</t>
  </si>
  <si>
    <t>Лук</t>
  </si>
  <si>
    <t>Какао</t>
  </si>
  <si>
    <t>Батон</t>
  </si>
  <si>
    <t>батон</t>
  </si>
  <si>
    <t>Сухари панировочные</t>
  </si>
  <si>
    <t>котлета куринная ТК№66</t>
  </si>
  <si>
    <t>Исмакова А.А</t>
  </si>
  <si>
    <t>ноября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</si>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</sst>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5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view="pageBreakPreview" topLeftCell="A4" zoomScale="70" zoomScaleNormal="85" zoomScaleSheetLayoutView="70" workbookViewId="0">
      <selection activeCell="AB39" sqref="AB39"/>
    </sheetView>
  </sheetViews>
  <sheetFormatPr defaultColWidth="9" defaultRowHeight="14.4" x14ac:dyDescent="0.3"/>
  <cols>
    <col min="2" max="2" width="10.6640625" bestFit="1" customWidth="1"/>
    <col min="3" max="3" width="5.5546875" customWidth="1"/>
    <col min="4" max="5" width="7.5546875" customWidth="1"/>
    <col min="6" max="6" width="8.5546875" customWidth="1"/>
    <col min="7" max="26" width="7.5546875" customWidth="1"/>
    <col min="27" max="27" width="10" customWidth="1"/>
    <col min="28" max="28" width="10.44140625" customWidth="1"/>
  </cols>
  <sheetData>
    <row r="1" spans="1:28" x14ac:dyDescent="0.3">
      <c r="A1" s="71" t="s">
        <v>0</v>
      </c>
      <c r="B1" s="7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71" t="s">
        <v>1</v>
      </c>
      <c r="B3" s="71"/>
      <c r="C3" s="71"/>
      <c r="D3" s="71"/>
      <c r="E3" s="72"/>
      <c r="F3" s="72"/>
      <c r="G3" s="1"/>
      <c r="H3" s="72" t="s">
        <v>2</v>
      </c>
      <c r="I3" s="72"/>
      <c r="J3" s="72"/>
      <c r="K3" s="72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73" t="s">
        <v>3</v>
      </c>
      <c r="F4" s="73"/>
      <c r="G4" s="4"/>
      <c r="H4" s="73" t="s">
        <v>4</v>
      </c>
      <c r="I4" s="73"/>
      <c r="J4" s="73"/>
      <c r="K4" s="7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62">
        <v>30</v>
      </c>
      <c r="C6" s="1" t="s">
        <v>5</v>
      </c>
      <c r="D6" s="72" t="s">
        <v>63</v>
      </c>
      <c r="E6" s="72"/>
      <c r="F6" s="72"/>
      <c r="G6" s="5">
        <v>2023</v>
      </c>
      <c r="H6" s="1"/>
      <c r="I6" s="1"/>
      <c r="J6" s="1"/>
      <c r="K6" s="1"/>
      <c r="L6" s="1"/>
      <c r="M6" s="1"/>
      <c r="N6" s="1"/>
      <c r="O6" s="1"/>
      <c r="P6" s="74" t="s">
        <v>6</v>
      </c>
      <c r="Q6" s="74"/>
      <c r="R6" s="74"/>
      <c r="S6" s="74"/>
      <c r="T6" s="74"/>
      <c r="U6" s="74"/>
      <c r="V6" s="74"/>
      <c r="W6" s="74"/>
      <c r="X6" s="2">
        <v>19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85" t="s">
        <v>7</v>
      </c>
      <c r="B8" s="85"/>
      <c r="C8" s="85"/>
      <c r="D8" s="85"/>
      <c r="E8" s="85" t="s">
        <v>8</v>
      </c>
      <c r="F8" s="85"/>
      <c r="G8" s="85" t="s">
        <v>9</v>
      </c>
      <c r="H8" s="85"/>
      <c r="I8" s="85" t="s">
        <v>10</v>
      </c>
      <c r="J8" s="85"/>
      <c r="K8" s="85" t="s">
        <v>11</v>
      </c>
      <c r="L8" s="85"/>
      <c r="M8" s="1"/>
      <c r="N8" s="1"/>
      <c r="O8" s="5" t="s">
        <v>12</v>
      </c>
      <c r="P8" s="2">
        <v>30</v>
      </c>
      <c r="Q8" s="1" t="s">
        <v>5</v>
      </c>
      <c r="R8" s="72" t="s">
        <v>63</v>
      </c>
      <c r="S8" s="72"/>
      <c r="T8" s="72"/>
      <c r="U8" s="5">
        <v>2023</v>
      </c>
      <c r="V8" s="1"/>
      <c r="W8" s="1"/>
      <c r="X8" s="1"/>
      <c r="Y8" s="1"/>
      <c r="Z8" s="1"/>
      <c r="AA8" s="75" t="s">
        <v>13</v>
      </c>
      <c r="AB8" s="76"/>
    </row>
    <row r="9" spans="1:28" ht="15" customHeight="1" x14ac:dyDescent="0.3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77" t="s">
        <v>14</v>
      </c>
      <c r="Z9" s="78"/>
      <c r="AA9" s="75">
        <v>504202</v>
      </c>
      <c r="AB9" s="76"/>
    </row>
    <row r="10" spans="1:28" ht="15" customHeight="1" x14ac:dyDescent="0.3">
      <c r="A10" s="85" t="s">
        <v>15</v>
      </c>
      <c r="B10" s="85"/>
      <c r="C10" s="85" t="s">
        <v>16</v>
      </c>
      <c r="D10" s="85"/>
      <c r="E10" s="85"/>
      <c r="F10" s="85"/>
      <c r="G10" s="85"/>
      <c r="H10" s="85"/>
      <c r="I10" s="85"/>
      <c r="J10" s="85"/>
      <c r="K10" s="85"/>
      <c r="L10" s="8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77" t="s">
        <v>17</v>
      </c>
      <c r="Z10" s="78"/>
      <c r="AA10" s="79">
        <v>45260</v>
      </c>
      <c r="AB10" s="76"/>
    </row>
    <row r="11" spans="1:28" ht="15" customHeigh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"/>
      <c r="N11" s="80" t="s">
        <v>18</v>
      </c>
      <c r="O11" s="80"/>
      <c r="P11" s="72" t="s">
        <v>19</v>
      </c>
      <c r="Q11" s="72"/>
      <c r="R11" s="72"/>
      <c r="S11" s="72"/>
      <c r="T11" s="72"/>
      <c r="U11" s="72"/>
      <c r="V11" s="72"/>
      <c r="W11" s="72"/>
      <c r="X11" s="3"/>
      <c r="Y11" s="77" t="s">
        <v>20</v>
      </c>
      <c r="Z11" s="78"/>
      <c r="AA11" s="75"/>
      <c r="AB11" s="76"/>
    </row>
    <row r="12" spans="1:28" ht="15" customHeight="1" x14ac:dyDescent="0.3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/>
      <c r="AB12" s="76"/>
    </row>
    <row r="13" spans="1:28" x14ac:dyDescent="0.3">
      <c r="A13" s="75">
        <v>1</v>
      </c>
      <c r="B13" s="76"/>
      <c r="C13" s="75">
        <v>2</v>
      </c>
      <c r="D13" s="76"/>
      <c r="E13" s="75">
        <v>3</v>
      </c>
      <c r="F13" s="76"/>
      <c r="G13" s="75">
        <v>4</v>
      </c>
      <c r="H13" s="76"/>
      <c r="I13" s="75">
        <v>5</v>
      </c>
      <c r="J13" s="76"/>
      <c r="K13" s="75">
        <v>6</v>
      </c>
      <c r="L13" s="76"/>
      <c r="M13" s="16"/>
      <c r="N13" s="80" t="s">
        <v>21</v>
      </c>
      <c r="O13" s="80"/>
      <c r="P13" s="80"/>
      <c r="Q13" s="80"/>
      <c r="R13" s="72" t="s">
        <v>62</v>
      </c>
      <c r="S13" s="72"/>
      <c r="T13" s="72"/>
      <c r="U13" s="72"/>
      <c r="V13" s="72"/>
      <c r="W13" s="72"/>
      <c r="X13" s="1"/>
      <c r="Y13" s="1"/>
      <c r="Z13" s="1"/>
      <c r="AA13" s="75"/>
      <c r="AB13" s="76"/>
    </row>
    <row r="14" spans="1:28" x14ac:dyDescent="0.3">
      <c r="A14" s="75" t="s">
        <v>22</v>
      </c>
      <c r="B14" s="76"/>
      <c r="C14" s="75"/>
      <c r="D14" s="76"/>
      <c r="E14" s="75">
        <v>141.86000000000001</v>
      </c>
      <c r="F14" s="76"/>
      <c r="G14" s="75">
        <v>10</v>
      </c>
      <c r="H14" s="76"/>
      <c r="I14" s="75">
        <f>G14*E14</f>
        <v>1418.6000000000001</v>
      </c>
      <c r="J14" s="76"/>
      <c r="K14" s="95">
        <f>SUM(AB22:AB34)</f>
        <v>572.56775000000005</v>
      </c>
      <c r="L14" s="7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94" t="s">
        <v>23</v>
      </c>
      <c r="B16" s="94"/>
      <c r="C16" s="85" t="s">
        <v>24</v>
      </c>
      <c r="D16" s="85" t="s">
        <v>25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 t="s">
        <v>26</v>
      </c>
      <c r="Z16" s="85"/>
      <c r="AA16" s="85" t="s">
        <v>27</v>
      </c>
      <c r="AB16" s="85" t="s">
        <v>28</v>
      </c>
    </row>
    <row r="17" spans="1:28" ht="16.5" customHeight="1" x14ac:dyDescent="0.3">
      <c r="A17" s="94"/>
      <c r="B17" s="94"/>
      <c r="C17" s="85"/>
      <c r="D17" s="96" t="s">
        <v>29</v>
      </c>
      <c r="E17" s="97"/>
      <c r="F17" s="97"/>
      <c r="G17" s="97"/>
      <c r="H17" s="97"/>
      <c r="I17" s="97"/>
      <c r="J17" s="81" t="s">
        <v>30</v>
      </c>
      <c r="K17" s="81"/>
      <c r="L17" s="81"/>
      <c r="M17" s="81"/>
      <c r="N17" s="81"/>
      <c r="O17" s="81"/>
      <c r="P17" s="81"/>
      <c r="Q17" s="81" t="s">
        <v>31</v>
      </c>
      <c r="R17" s="81"/>
      <c r="S17" s="81"/>
      <c r="T17" s="81"/>
      <c r="U17" s="81" t="s">
        <v>32</v>
      </c>
      <c r="V17" s="81"/>
      <c r="W17" s="81"/>
      <c r="X17" s="81"/>
      <c r="Y17" s="85"/>
      <c r="Z17" s="85"/>
      <c r="AA17" s="85"/>
      <c r="AB17" s="85"/>
    </row>
    <row r="18" spans="1:28" ht="61.5" customHeight="1" x14ac:dyDescent="0.3">
      <c r="A18" s="94"/>
      <c r="B18" s="94"/>
      <c r="C18" s="85"/>
      <c r="D18" s="28" t="s">
        <v>49</v>
      </c>
      <c r="E18" s="49" t="s">
        <v>61</v>
      </c>
      <c r="F18" s="37" t="s">
        <v>55</v>
      </c>
      <c r="G18" s="44" t="s">
        <v>59</v>
      </c>
      <c r="H18" s="28" t="s">
        <v>50</v>
      </c>
      <c r="I18" s="37" t="s">
        <v>53</v>
      </c>
      <c r="J18" s="61"/>
      <c r="K18" s="32"/>
      <c r="L18" s="35"/>
      <c r="M18" s="3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85"/>
      <c r="AB18" s="85"/>
    </row>
    <row r="19" spans="1:28" x14ac:dyDescent="0.3">
      <c r="A19" s="85">
        <v>1</v>
      </c>
      <c r="B19" s="85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88" t="s">
        <v>35</v>
      </c>
      <c r="B20" s="89"/>
      <c r="C20" s="8" t="s">
        <v>36</v>
      </c>
      <c r="D20" s="25">
        <v>10</v>
      </c>
      <c r="E20" s="50">
        <v>10</v>
      </c>
      <c r="F20" s="50">
        <v>10</v>
      </c>
      <c r="G20" s="50">
        <v>10</v>
      </c>
      <c r="H20" s="50">
        <v>10</v>
      </c>
      <c r="I20" s="50">
        <v>10</v>
      </c>
      <c r="J20" s="50">
        <v>11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 ht="15" thickBot="1" x14ac:dyDescent="0.35">
      <c r="A21" s="90" t="s">
        <v>37</v>
      </c>
      <c r="B21" s="91"/>
      <c r="C21" s="9" t="s">
        <v>38</v>
      </c>
      <c r="D21" s="9">
        <v>150</v>
      </c>
      <c r="E21" s="9">
        <v>50</v>
      </c>
      <c r="F21" s="9">
        <v>200</v>
      </c>
      <c r="G21" s="9">
        <v>50</v>
      </c>
      <c r="H21" s="9">
        <v>50</v>
      </c>
      <c r="I21" s="9">
        <v>10</v>
      </c>
      <c r="J21" s="9"/>
      <c r="K21" s="9"/>
      <c r="L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6.2" thickBot="1" x14ac:dyDescent="0.35">
      <c r="A22" s="38" t="s">
        <v>58</v>
      </c>
      <c r="B22" s="39"/>
      <c r="C22" s="40" t="s">
        <v>39</v>
      </c>
      <c r="D22" s="40"/>
      <c r="E22" s="40">
        <v>8.0000000000000002E-3</v>
      </c>
      <c r="F22" s="40"/>
      <c r="G22" s="40">
        <v>6.2E-2</v>
      </c>
      <c r="H22" s="40"/>
      <c r="I22" s="40"/>
      <c r="J22" s="40"/>
      <c r="K22" s="40"/>
      <c r="L22" s="40"/>
      <c r="M22" s="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2">
        <v>7.0000000000000007E-2</v>
      </c>
      <c r="Z22" s="43">
        <v>0.7</v>
      </c>
      <c r="AA22" s="41">
        <v>134.06</v>
      </c>
      <c r="AB22" s="43">
        <f>Z22*AA22</f>
        <v>93.841999999999999</v>
      </c>
    </row>
    <row r="23" spans="1:28" ht="15.6" x14ac:dyDescent="0.3">
      <c r="A23" s="38" t="s">
        <v>56</v>
      </c>
      <c r="B23" s="39"/>
      <c r="C23" s="40" t="s">
        <v>39</v>
      </c>
      <c r="D23" s="40"/>
      <c r="E23" s="40"/>
      <c r="F23" s="40"/>
      <c r="G23" s="40"/>
      <c r="H23" s="40">
        <v>6.0000000000000001E-3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2">
        <v>6.0000000000000001E-3</v>
      </c>
      <c r="Z23" s="48">
        <v>0.02</v>
      </c>
      <c r="AA23" s="41">
        <v>30</v>
      </c>
      <c r="AB23" s="43">
        <f>Z23*AA23</f>
        <v>0.6</v>
      </c>
    </row>
    <row r="24" spans="1:28" ht="15.6" x14ac:dyDescent="0.3">
      <c r="A24" s="38" t="s">
        <v>57</v>
      </c>
      <c r="B24" s="39"/>
      <c r="C24" s="40" t="s">
        <v>39</v>
      </c>
      <c r="D24" s="40"/>
      <c r="E24" s="40"/>
      <c r="F24" s="40">
        <v>2E-3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8">
        <v>2E-3</v>
      </c>
      <c r="Z24" s="43">
        <f>Y24*G14</f>
        <v>0.02</v>
      </c>
      <c r="AA24" s="41">
        <v>1000</v>
      </c>
      <c r="AB24" s="43">
        <f>Z24*AA24</f>
        <v>20</v>
      </c>
    </row>
    <row r="25" spans="1:28" ht="15.6" x14ac:dyDescent="0.3">
      <c r="A25" s="10" t="s">
        <v>40</v>
      </c>
      <c r="B25" s="11"/>
      <c r="C25" s="12" t="s">
        <v>39</v>
      </c>
      <c r="D25" s="12"/>
      <c r="E25" s="12">
        <v>8.6999999999999994E-2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SUM(D25:W25)</f>
        <v>8.6999999999999994E-2</v>
      </c>
      <c r="Z25" s="23">
        <f>Y25*G14</f>
        <v>0.86999999999999988</v>
      </c>
      <c r="AA25" s="22">
        <v>263.60000000000002</v>
      </c>
      <c r="AB25" s="23">
        <f>AA25*Z25</f>
        <v>229.33199999999999</v>
      </c>
    </row>
    <row r="26" spans="1:28" ht="15.6" x14ac:dyDescent="0.3">
      <c r="A26" s="26" t="s">
        <v>41</v>
      </c>
      <c r="B26" s="27"/>
      <c r="C26" s="12" t="s">
        <v>39</v>
      </c>
      <c r="D26" s="12">
        <v>5.2999999999999999E-2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f>SUM(D26:X26)</f>
        <v>5.2999999999999999E-2</v>
      </c>
      <c r="Z26" s="23">
        <f>Y26*G14</f>
        <v>0.53</v>
      </c>
      <c r="AA26" s="22">
        <v>42.94</v>
      </c>
      <c r="AB26" s="23">
        <f t="shared" ref="AB26:AB30" si="0">AA26*Z26</f>
        <v>22.758199999999999</v>
      </c>
    </row>
    <row r="27" spans="1:28" ht="15.6" x14ac:dyDescent="0.3">
      <c r="A27" s="33" t="s">
        <v>54</v>
      </c>
      <c r="B27" s="34"/>
      <c r="C27" s="12" t="s">
        <v>39</v>
      </c>
      <c r="D27" s="12"/>
      <c r="E27" s="12">
        <v>3.0000000000000001E-3</v>
      </c>
      <c r="F27" s="12"/>
      <c r="G27" s="12"/>
      <c r="H27" s="12">
        <v>1E-3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v>4.0000000000000001E-3</v>
      </c>
      <c r="Z27" s="45">
        <f>Y27*G14</f>
        <v>0.04</v>
      </c>
      <c r="AA27" s="22">
        <v>150</v>
      </c>
      <c r="AB27" s="23">
        <f>Z27*AA27</f>
        <v>6</v>
      </c>
    </row>
    <row r="28" spans="1:28" ht="15.6" x14ac:dyDescent="0.3">
      <c r="A28" s="29" t="s">
        <v>51</v>
      </c>
      <c r="B28" s="30"/>
      <c r="C28" s="12" t="s">
        <v>52</v>
      </c>
      <c r="D28" s="12"/>
      <c r="E28" s="12"/>
      <c r="F28" s="12">
        <v>0.16300000000000001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v>0.16300000000000001</v>
      </c>
      <c r="Z28" s="31">
        <v>1.8</v>
      </c>
      <c r="AA28" s="22">
        <v>86.5</v>
      </c>
      <c r="AB28" s="23">
        <f t="shared" si="0"/>
        <v>155.70000000000002</v>
      </c>
    </row>
    <row r="29" spans="1:28" ht="15.6" x14ac:dyDescent="0.3">
      <c r="A29" s="92" t="s">
        <v>42</v>
      </c>
      <c r="B29" s="93"/>
      <c r="C29" s="12" t="s">
        <v>39</v>
      </c>
      <c r="D29" s="12"/>
      <c r="E29" s="12"/>
      <c r="F29" s="12"/>
      <c r="G29" s="12"/>
      <c r="H29" s="12">
        <v>2E-3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v>2E-3</v>
      </c>
      <c r="Z29" s="23">
        <v>1.4999999999999999E-2</v>
      </c>
      <c r="AA29" s="22">
        <v>43.47</v>
      </c>
      <c r="AB29" s="23">
        <f t="shared" si="0"/>
        <v>0.65204999999999991</v>
      </c>
    </row>
    <row r="30" spans="1:28" ht="15.6" x14ac:dyDescent="0.3">
      <c r="A30" s="63" t="s">
        <v>43</v>
      </c>
      <c r="B30" s="64"/>
      <c r="C30" s="40" t="s">
        <v>39</v>
      </c>
      <c r="D30" s="40"/>
      <c r="E30" s="40"/>
      <c r="F30" s="40"/>
      <c r="G30" s="40"/>
      <c r="H30" s="40">
        <v>3.0000000000000001E-3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51">
        <f>SUM(D30:W30)</f>
        <v>3.0000000000000001E-3</v>
      </c>
      <c r="Z30" s="52">
        <f>Y30*G14</f>
        <v>0.03</v>
      </c>
      <c r="AA30" s="53">
        <v>40</v>
      </c>
      <c r="AB30" s="52">
        <f t="shared" si="0"/>
        <v>1.2</v>
      </c>
    </row>
    <row r="31" spans="1:28" s="55" customFormat="1" ht="15.6" x14ac:dyDescent="0.3">
      <c r="A31" s="54" t="s">
        <v>64</v>
      </c>
      <c r="B31" s="54"/>
      <c r="C31" s="12" t="s">
        <v>39</v>
      </c>
      <c r="D31" s="12">
        <v>0.01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>
        <v>0.01</v>
      </c>
      <c r="Z31" s="23">
        <v>0.03</v>
      </c>
      <c r="AA31" s="22">
        <v>17</v>
      </c>
      <c r="AB31" s="23">
        <v>0.51</v>
      </c>
    </row>
    <row r="32" spans="1:28" ht="15.6" x14ac:dyDescent="0.3">
      <c r="A32" s="65" t="s">
        <v>44</v>
      </c>
      <c r="B32" s="66"/>
      <c r="C32" s="67" t="s">
        <v>39</v>
      </c>
      <c r="D32" s="67"/>
      <c r="E32" s="67"/>
      <c r="F32" s="67">
        <v>0.02</v>
      </c>
      <c r="G32" s="67"/>
      <c r="H32" s="67">
        <v>1E-3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>
        <f>SUM(D32:X32)</f>
        <v>2.1000000000000001E-2</v>
      </c>
      <c r="Z32" s="69">
        <f>Y32*G14</f>
        <v>0.21000000000000002</v>
      </c>
      <c r="AA32" s="70">
        <v>80</v>
      </c>
      <c r="AB32" s="69">
        <f t="shared" ref="AB32:AB33" si="1">AA32*Z32</f>
        <v>16.8</v>
      </c>
    </row>
    <row r="33" spans="1:28" ht="15.6" x14ac:dyDescent="0.3">
      <c r="A33" s="46" t="s">
        <v>60</v>
      </c>
      <c r="B33" s="47"/>
      <c r="C33" s="12" t="s">
        <v>39</v>
      </c>
      <c r="D33" s="12"/>
      <c r="E33" s="12">
        <v>5.0000000000000001E-3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>
        <v>5.0000000000000001E-3</v>
      </c>
      <c r="Z33" s="23">
        <f>Y33*G14</f>
        <v>0.05</v>
      </c>
      <c r="AA33" s="22">
        <v>250</v>
      </c>
      <c r="AB33" s="23">
        <f t="shared" si="1"/>
        <v>12.5</v>
      </c>
    </row>
    <row r="34" spans="1:28" ht="15.6" x14ac:dyDescent="0.3">
      <c r="A34" s="82" t="s">
        <v>45</v>
      </c>
      <c r="B34" s="83"/>
      <c r="C34" s="40" t="s">
        <v>39</v>
      </c>
      <c r="D34" s="40"/>
      <c r="E34" s="40"/>
      <c r="F34" s="40"/>
      <c r="G34" s="40"/>
      <c r="H34" s="40">
        <v>5.0000000000000001E-3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51">
        <v>5.0000000000000001E-3</v>
      </c>
      <c r="Z34" s="52">
        <f>Y34*G14</f>
        <v>0.05</v>
      </c>
      <c r="AA34" s="53">
        <v>253.47</v>
      </c>
      <c r="AB34" s="52">
        <f t="shared" ref="AB34" si="2">AA34*Z34</f>
        <v>12.673500000000001</v>
      </c>
    </row>
    <row r="35" spans="1:28" s="55" customFormat="1" ht="15.6" x14ac:dyDescent="0.3">
      <c r="A35" s="54"/>
      <c r="B35" s="5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23"/>
      <c r="AA35" s="22"/>
      <c r="AB35" s="23"/>
    </row>
    <row r="36" spans="1:28" ht="15.6" x14ac:dyDescent="0.3">
      <c r="A36" s="56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9"/>
      <c r="AA36" s="60"/>
      <c r="AB36" s="59">
        <f>SUM(AB22:AB34)</f>
        <v>572.56775000000005</v>
      </c>
    </row>
    <row r="37" spans="1:28" ht="15.6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24"/>
    </row>
    <row r="38" spans="1:28" ht="15.6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87" t="s">
        <v>46</v>
      </c>
      <c r="Q38" s="87"/>
      <c r="R38" s="87"/>
      <c r="S38" s="87"/>
      <c r="T38" s="86"/>
      <c r="U38" s="86"/>
      <c r="V38" s="14"/>
      <c r="W38" s="86" t="s">
        <v>47</v>
      </c>
      <c r="X38" s="86"/>
      <c r="Y38" s="86"/>
      <c r="Z38" s="86"/>
      <c r="AA38" s="13"/>
      <c r="AB38" s="13"/>
    </row>
    <row r="39" spans="1:28" ht="15.6" x14ac:dyDescent="0.3">
      <c r="M39" s="13"/>
      <c r="N39" s="13"/>
      <c r="O39" s="13"/>
      <c r="P39" s="14"/>
      <c r="Q39" s="14"/>
      <c r="R39" s="14"/>
      <c r="S39" s="13"/>
      <c r="T39" s="84" t="s">
        <v>3</v>
      </c>
      <c r="U39" s="84"/>
      <c r="V39" s="15"/>
      <c r="W39" s="84" t="s">
        <v>4</v>
      </c>
      <c r="X39" s="84"/>
      <c r="Y39" s="84"/>
      <c r="Z39" s="84"/>
      <c r="AA39" s="13"/>
      <c r="AB39" s="13"/>
    </row>
    <row r="40" spans="1:28" ht="15.6" x14ac:dyDescent="0.3"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ht="15.6" x14ac:dyDescent="0.3">
      <c r="M41" s="13"/>
      <c r="N41" s="13"/>
      <c r="O41" s="13"/>
      <c r="P41" s="87" t="s">
        <v>48</v>
      </c>
      <c r="Q41" s="87"/>
      <c r="R41" s="87"/>
      <c r="S41" s="87"/>
      <c r="T41" s="86"/>
      <c r="U41" s="86"/>
      <c r="V41" s="14"/>
      <c r="W41" s="86" t="s">
        <v>62</v>
      </c>
      <c r="X41" s="86"/>
      <c r="Y41" s="86"/>
      <c r="Z41" s="86"/>
      <c r="AA41" s="13"/>
      <c r="AB41" s="13"/>
    </row>
    <row r="42" spans="1:28" ht="15.6" x14ac:dyDescent="0.3">
      <c r="M42" s="13"/>
      <c r="N42" s="13"/>
      <c r="O42" s="13"/>
      <c r="P42" s="14"/>
      <c r="Q42" s="14"/>
      <c r="R42" s="14"/>
      <c r="S42" s="13"/>
      <c r="T42" s="84" t="s">
        <v>3</v>
      </c>
      <c r="U42" s="84"/>
      <c r="V42" s="15"/>
      <c r="W42" s="84" t="s">
        <v>4</v>
      </c>
      <c r="X42" s="84"/>
      <c r="Y42" s="84"/>
      <c r="Z42" s="84"/>
      <c r="AA42" s="13"/>
      <c r="AB42" s="13"/>
    </row>
  </sheetData>
  <mergeCells count="66"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A34:B34"/>
    <mergeCell ref="T42:U42"/>
    <mergeCell ref="W42:Z42"/>
    <mergeCell ref="C16:C18"/>
    <mergeCell ref="W38:Z38"/>
    <mergeCell ref="T39:U39"/>
    <mergeCell ref="W39:Z39"/>
    <mergeCell ref="P41:S41"/>
    <mergeCell ref="T41:U41"/>
    <mergeCell ref="W41:Z41"/>
    <mergeCell ref="P38:S38"/>
    <mergeCell ref="T38:U38"/>
    <mergeCell ref="A19:B19"/>
    <mergeCell ref="A20:B20"/>
    <mergeCell ref="A21:B21"/>
    <mergeCell ref="A29:B29"/>
    <mergeCell ref="U17:X17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2023-12-04T14:57:28Z</cp:lastPrinted>
  <dcterms:created xsi:type="dcterms:W3CDTF">2016-01-26T14:18:00Z</dcterms:created>
  <dcterms:modified xsi:type="dcterms:W3CDTF">2023-12-04T14:58:12Z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